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40" yWindow="-330" windowWidth="11355" windowHeight="8445" tabRatio="776"/>
  </bookViews>
  <sheets>
    <sheet name="162 УЖКХ" sheetId="18" r:id="rId1"/>
  </sheets>
  <calcPr calcId="125725"/>
</workbook>
</file>

<file path=xl/calcChain.xml><?xml version="1.0" encoding="utf-8"?>
<calcChain xmlns="http://schemas.openxmlformats.org/spreadsheetml/2006/main">
  <c r="G12" i="18"/>
  <c r="G89" s="1"/>
  <c r="E11"/>
  <c r="E12"/>
  <c r="E68"/>
  <c r="E69"/>
  <c r="E70"/>
  <c r="E89" l="1"/>
</calcChain>
</file>

<file path=xl/sharedStrings.xml><?xml version="1.0" encoding="utf-8"?>
<sst xmlns="http://schemas.openxmlformats.org/spreadsheetml/2006/main" count="167" uniqueCount="115">
  <si>
    <t>Форма</t>
  </si>
  <si>
    <t>По плану</t>
  </si>
  <si>
    <t>Фактически</t>
  </si>
  <si>
    <t>сумма, руб</t>
  </si>
  <si>
    <t>О503162</t>
  </si>
  <si>
    <t>кол-во</t>
  </si>
  <si>
    <t>Ед.изм</t>
  </si>
  <si>
    <t>ИТОГО</t>
  </si>
  <si>
    <t xml:space="preserve">Начальник </t>
  </si>
  <si>
    <t xml:space="preserve">на </t>
  </si>
  <si>
    <t xml:space="preserve">Сведения о результатах деятельности </t>
  </si>
  <si>
    <t xml:space="preserve"> утепление и ремонт фасадов</t>
  </si>
  <si>
    <t>Ремонт внутридомовых инженерных систем электро-,тепло,газо-,водоснабжения, водоотведения, в том числе с установкой приборов учета потребления ресурсов и узлов управления</t>
  </si>
  <si>
    <t>Отлов  безнадзорных животных</t>
  </si>
  <si>
    <t>электроэнергия</t>
  </si>
  <si>
    <t>Организация и содержание мест захоронения</t>
  </si>
  <si>
    <t>929 05037952700500 226</t>
  </si>
  <si>
    <t>Устройство дорожной разметки</t>
  </si>
  <si>
    <t>929 05050029900001 211</t>
  </si>
  <si>
    <t>зарплата</t>
  </si>
  <si>
    <t>929 05050029900001 212</t>
  </si>
  <si>
    <t>прочие выплаты</t>
  </si>
  <si>
    <t>929 05050029900001 213</t>
  </si>
  <si>
    <t>начисления на оплату труда</t>
  </si>
  <si>
    <t>929 05050029900001 221</t>
  </si>
  <si>
    <t>услуги связи</t>
  </si>
  <si>
    <t>929 05050029900001 222</t>
  </si>
  <si>
    <t>транспортные услуги</t>
  </si>
  <si>
    <t>929 05050029900001 223</t>
  </si>
  <si>
    <t xml:space="preserve">коммунальные услуги </t>
  </si>
  <si>
    <t>929 05050029900001 225</t>
  </si>
  <si>
    <t>услуги по содержанию имущества</t>
  </si>
  <si>
    <t>929 05050029900001 226</t>
  </si>
  <si>
    <t xml:space="preserve">прочие услуги </t>
  </si>
  <si>
    <t>929 05050029900001 290</t>
  </si>
  <si>
    <t xml:space="preserve">прочие расходы </t>
  </si>
  <si>
    <t>929 05050029900001 310</t>
  </si>
  <si>
    <t>увеличение стоимости ОС</t>
  </si>
  <si>
    <t>929 05050029900001 340</t>
  </si>
  <si>
    <t>увеличение стоимости материальных запасов</t>
  </si>
  <si>
    <t>927 05050029900001 211</t>
  </si>
  <si>
    <t>927 05050029900001 212</t>
  </si>
  <si>
    <t>927 05050029900001 213</t>
  </si>
  <si>
    <t>927 05050029900001 221</t>
  </si>
  <si>
    <t>927 05050029900001 222</t>
  </si>
  <si>
    <t>927 05050029900001 223</t>
  </si>
  <si>
    <t>коммунальные услуги за счет местного бюджета</t>
  </si>
  <si>
    <t>927 05050029900001 225</t>
  </si>
  <si>
    <t>927 05050029900001 226</t>
  </si>
  <si>
    <t>927 05050029900001 290</t>
  </si>
  <si>
    <t>927 05050029900001 310</t>
  </si>
  <si>
    <t>927 05050029900001 340</t>
  </si>
  <si>
    <t>929 01140700500500.226</t>
  </si>
  <si>
    <t>Другие вопросы в области ЖКХ</t>
  </si>
  <si>
    <t xml:space="preserve">927 05057950300500 </t>
  </si>
  <si>
    <t>Целевая программа "Электронный муниципалитет</t>
  </si>
  <si>
    <t>Паспортизация и инвентаризация дорог</t>
  </si>
  <si>
    <t>кв.м</t>
  </si>
  <si>
    <t>шт.</t>
  </si>
  <si>
    <t>м2</t>
  </si>
  <si>
    <t>т.р.</t>
  </si>
  <si>
    <t>Работы, услуги по содерж.имущества (озеленение)</t>
  </si>
  <si>
    <t>929 0501 0700500500226</t>
  </si>
  <si>
    <t>929 0501 0700500500225</t>
  </si>
  <si>
    <t>Резервный фонд</t>
  </si>
  <si>
    <t>Инвентаризация и паспортизация МКД</t>
  </si>
  <si>
    <t>тыс.квтч</t>
  </si>
  <si>
    <t xml:space="preserve">Главный бухгалтер </t>
  </si>
  <si>
    <t>М.В. Беликова</t>
  </si>
  <si>
    <t>Наименование показателей</t>
  </si>
  <si>
    <t>Разборка остатков строения, очистка  территорий</t>
  </si>
  <si>
    <t>дом</t>
  </si>
  <si>
    <t>Кап.ремонт жилых дом. и квартир</t>
  </si>
  <si>
    <t>Лифтовое хозяйство</t>
  </si>
  <si>
    <t>Содержание дорог СОТ</t>
  </si>
  <si>
    <t>содержание пожводоемов</t>
  </si>
  <si>
    <t>шт</t>
  </si>
  <si>
    <t>Вывоз брошенного транспорта</t>
  </si>
  <si>
    <t>тыс.м2</t>
  </si>
  <si>
    <t>км</t>
  </si>
  <si>
    <t>га</t>
  </si>
  <si>
    <t>устройство и содерж. ледовых переправ</t>
  </si>
  <si>
    <t xml:space="preserve">Код раздела, подраздела расходов по бюджетной  классификации </t>
  </si>
  <si>
    <t>929 0409 3150125 455 226</t>
  </si>
  <si>
    <t>929 0409 3150125 455 225</t>
  </si>
  <si>
    <t>929 0409 3150126 455 225</t>
  </si>
  <si>
    <t>929 0503 6000300 451 225</t>
  </si>
  <si>
    <t>929 0503 7951000 244 223</t>
  </si>
  <si>
    <t>929 0503 7950506 244 225</t>
  </si>
  <si>
    <t>929 0501 3500300 244 226</t>
  </si>
  <si>
    <t>Снос жилых домов</t>
  </si>
  <si>
    <t>929 0501 3500200  243 225</t>
  </si>
  <si>
    <t>929 0409 3150124 244 225</t>
  </si>
  <si>
    <t>929 0409 3150123 244 225</t>
  </si>
  <si>
    <t xml:space="preserve">Содержание и автомобильных дорог </t>
  </si>
  <si>
    <t>929 0409 3150124 244 226</t>
  </si>
  <si>
    <t>кап.ремонт дорог</t>
  </si>
  <si>
    <t>929 0503 6000300 244 225</t>
  </si>
  <si>
    <t>Посадка цветов в цветники</t>
  </si>
  <si>
    <t>Посадка деревьев и кустарников</t>
  </si>
  <si>
    <t>929 0502 3510500 244 226</t>
  </si>
  <si>
    <t xml:space="preserve">содержание дорожных знаков и светофоров </t>
  </si>
  <si>
    <t>шт.дор.зн./свет.</t>
  </si>
  <si>
    <t>Кап.ремонт ул.Оплеснина</t>
  </si>
  <si>
    <t xml:space="preserve">929 0503 6000400 244 225 </t>
  </si>
  <si>
    <t>929 0503 6000500 244 222</t>
  </si>
  <si>
    <t>дом.</t>
  </si>
  <si>
    <t>кап.ремонт мостовых сооружений</t>
  </si>
  <si>
    <t>шт. тр-та /балк.</t>
  </si>
  <si>
    <t>70/4</t>
  </si>
  <si>
    <t>5/4</t>
  </si>
  <si>
    <t>3002/23</t>
  </si>
  <si>
    <t>929 0409 3150125 243 225</t>
  </si>
  <si>
    <t>текущий ремонт авт.дорог</t>
  </si>
  <si>
    <t>тыс. м2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</si>
</sst>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1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4" fontId="0" fillId="0" borderId="0" xfId="0" applyNumberFormat="1"/>
    <xf numFmtId="0" fontId="2" fillId="0" borderId="0" xfId="0" applyFont="1"/>
    <xf numFmtId="4" fontId="5" fillId="0" borderId="2" xfId="0" applyNumberFormat="1" applyFont="1" applyBorder="1" applyAlignment="1">
      <alignment horizontal="center"/>
    </xf>
    <xf numFmtId="4" fontId="5" fillId="0" borderId="0" xfId="0" applyNumberFormat="1" applyFont="1" applyBorder="1"/>
    <xf numFmtId="4" fontId="6" fillId="0" borderId="0" xfId="0" applyNumberFormat="1" applyFont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/>
    <xf numFmtId="2" fontId="0" fillId="0" borderId="0" xfId="0" applyNumberFormat="1"/>
    <xf numFmtId="49" fontId="3" fillId="0" borderId="0" xfId="0" applyNumberFormat="1" applyFont="1" applyFill="1" applyBorder="1"/>
    <xf numFmtId="0" fontId="6" fillId="0" borderId="1" xfId="0" applyFont="1" applyBorder="1"/>
    <xf numFmtId="0" fontId="9" fillId="0" borderId="1" xfId="0" applyFont="1" applyFill="1" applyBorder="1" applyAlignment="1">
      <alignment vertical="center" wrapText="1"/>
    </xf>
    <xf numFmtId="49" fontId="1" fillId="0" borderId="1" xfId="0" applyNumberFormat="1" applyFont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/>
    <xf numFmtId="4" fontId="0" fillId="0" borderId="3" xfId="0" applyNumberFormat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 horizontal="right" vertical="center"/>
    </xf>
    <xf numFmtId="4" fontId="0" fillId="0" borderId="0" xfId="0" applyNumberFormat="1" applyFill="1"/>
    <xf numFmtId="49" fontId="1" fillId="0" borderId="0" xfId="0" applyNumberFormat="1" applyFont="1" applyFill="1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Normal="100" workbookViewId="0">
      <selection activeCell="E40" sqref="E40"/>
    </sheetView>
  </sheetViews>
  <sheetFormatPr defaultRowHeight="12.75"/>
  <cols>
    <col min="1" max="1" width="22.140625" customWidth="1"/>
    <col min="2" max="2" width="32.7109375" customWidth="1"/>
    <col min="3" max="3" width="8.7109375" customWidth="1"/>
    <col min="4" max="4" width="7.5703125" customWidth="1"/>
    <col min="5" max="5" width="13.140625" customWidth="1"/>
    <col min="6" max="6" width="6.7109375" customWidth="1"/>
    <col min="7" max="7" width="13.5703125" style="8" customWidth="1"/>
    <col min="8" max="8" width="11.7109375" bestFit="1" customWidth="1"/>
    <col min="9" max="9" width="14.5703125" customWidth="1"/>
  </cols>
  <sheetData>
    <row r="1" spans="1:7" ht="13.5" thickBot="1">
      <c r="A1" s="2"/>
      <c r="B1" s="2"/>
      <c r="C1" s="2"/>
      <c r="D1" s="2"/>
      <c r="E1" s="2"/>
      <c r="F1" s="5" t="s">
        <v>0</v>
      </c>
      <c r="G1" s="6" t="s">
        <v>4</v>
      </c>
    </row>
    <row r="2" spans="1:7">
      <c r="A2" s="2"/>
      <c r="B2" s="2"/>
      <c r="C2" s="2"/>
      <c r="D2" s="2"/>
      <c r="E2" s="2"/>
      <c r="F2" s="2"/>
      <c r="G2" s="7"/>
    </row>
    <row r="3" spans="1:7">
      <c r="A3" s="33"/>
      <c r="B3" s="56" t="s">
        <v>10</v>
      </c>
      <c r="C3" s="56"/>
      <c r="D3" s="56"/>
      <c r="E3" s="56"/>
      <c r="F3" s="33" t="s">
        <v>9</v>
      </c>
      <c r="G3" s="50">
        <v>41274</v>
      </c>
    </row>
    <row r="4" spans="1:7">
      <c r="A4" s="33"/>
      <c r="B4" s="33"/>
      <c r="C4" s="33"/>
      <c r="D4" s="33"/>
      <c r="E4" s="33"/>
      <c r="F4" s="33"/>
      <c r="G4" s="34"/>
    </row>
    <row r="5" spans="1:7" ht="12.75" customHeight="1">
      <c r="A5" s="54" t="s">
        <v>82</v>
      </c>
      <c r="B5" s="54" t="s">
        <v>69</v>
      </c>
      <c r="C5" s="54" t="s">
        <v>6</v>
      </c>
      <c r="D5" s="52" t="s">
        <v>1</v>
      </c>
      <c r="E5" s="53"/>
      <c r="F5" s="52" t="s">
        <v>2</v>
      </c>
      <c r="G5" s="53"/>
    </row>
    <row r="6" spans="1:7">
      <c r="A6" s="54"/>
      <c r="B6" s="54"/>
      <c r="C6" s="54"/>
      <c r="D6" s="54" t="s">
        <v>5</v>
      </c>
      <c r="E6" s="54" t="s">
        <v>3</v>
      </c>
      <c r="F6" s="54" t="s">
        <v>5</v>
      </c>
      <c r="G6" s="55" t="s">
        <v>3</v>
      </c>
    </row>
    <row r="7" spans="1:7">
      <c r="A7" s="54"/>
      <c r="B7" s="54"/>
      <c r="C7" s="54"/>
      <c r="D7" s="54"/>
      <c r="E7" s="54"/>
      <c r="F7" s="54"/>
      <c r="G7" s="55"/>
    </row>
    <row r="8" spans="1:7" ht="22.5" customHeight="1">
      <c r="A8" s="54"/>
      <c r="B8" s="54"/>
      <c r="C8" s="54"/>
      <c r="D8" s="54"/>
      <c r="E8" s="54"/>
      <c r="F8" s="54"/>
      <c r="G8" s="55"/>
    </row>
    <row r="9" spans="1:7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9">
        <v>7</v>
      </c>
    </row>
    <row r="10" spans="1:7" ht="31.5" hidden="1">
      <c r="A10" s="36" t="s">
        <v>52</v>
      </c>
      <c r="B10" s="37" t="s">
        <v>70</v>
      </c>
      <c r="C10" s="35"/>
      <c r="D10" s="35"/>
      <c r="E10" s="38">
        <v>150000</v>
      </c>
      <c r="F10" s="36"/>
      <c r="G10" s="39">
        <v>150000</v>
      </c>
    </row>
    <row r="11" spans="1:7" ht="15.75" hidden="1">
      <c r="A11" s="40" t="s">
        <v>63</v>
      </c>
      <c r="B11" s="37" t="s">
        <v>64</v>
      </c>
      <c r="C11" s="35" t="s">
        <v>60</v>
      </c>
      <c r="D11" s="35"/>
      <c r="E11" s="38">
        <f>196959+51156.86+141764+299009</f>
        <v>688888.86</v>
      </c>
      <c r="F11" s="36"/>
      <c r="G11" s="39"/>
    </row>
    <row r="12" spans="1:7" ht="15.75" hidden="1">
      <c r="A12" s="40" t="s">
        <v>62</v>
      </c>
      <c r="B12" s="37" t="s">
        <v>64</v>
      </c>
      <c r="C12" s="35" t="s">
        <v>60</v>
      </c>
      <c r="D12" s="35"/>
      <c r="E12" s="38">
        <f>1113275.72+231445+1350088+220776.29+300000+55631.1</f>
        <v>3271216.11</v>
      </c>
      <c r="F12" s="36"/>
      <c r="G12" s="39">
        <f>1113275.72+1350088+231445</f>
        <v>2694808.7199999997</v>
      </c>
    </row>
    <row r="13" spans="1:7" ht="15" hidden="1" customHeight="1">
      <c r="A13" s="36"/>
      <c r="B13" s="11"/>
      <c r="C13" s="41"/>
      <c r="D13" s="36"/>
      <c r="E13" s="38"/>
      <c r="F13" s="36"/>
      <c r="G13" s="38"/>
    </row>
    <row r="14" spans="1:7" ht="15" hidden="1" customHeight="1">
      <c r="A14" s="36"/>
      <c r="B14" s="11"/>
      <c r="C14" s="41"/>
      <c r="D14" s="36"/>
      <c r="E14" s="38"/>
      <c r="F14" s="36"/>
      <c r="G14" s="38"/>
    </row>
    <row r="15" spans="1:7" ht="15" hidden="1" customHeight="1">
      <c r="A15" s="36"/>
      <c r="B15" s="11"/>
      <c r="C15" s="41"/>
      <c r="D15" s="36"/>
      <c r="E15" s="38"/>
      <c r="F15" s="36"/>
      <c r="G15" s="38"/>
    </row>
    <row r="16" spans="1:7" ht="15" hidden="1" customHeight="1">
      <c r="A16" s="36"/>
      <c r="B16" s="11"/>
      <c r="C16" s="41"/>
      <c r="D16" s="36"/>
      <c r="E16" s="38"/>
      <c r="F16" s="36"/>
      <c r="G16" s="38"/>
    </row>
    <row r="17" spans="1:7" ht="15" hidden="1" customHeight="1">
      <c r="A17" s="36"/>
      <c r="B17" s="11"/>
      <c r="C17" s="41"/>
      <c r="D17" s="36"/>
      <c r="E17" s="38"/>
      <c r="F17" s="36"/>
      <c r="G17" s="38"/>
    </row>
    <row r="18" spans="1:7" ht="29.25" customHeight="1">
      <c r="A18" s="40" t="s">
        <v>91</v>
      </c>
      <c r="B18" s="11" t="s">
        <v>72</v>
      </c>
      <c r="C18" s="41" t="s">
        <v>57</v>
      </c>
      <c r="D18" s="42">
        <v>6980</v>
      </c>
      <c r="E18" s="38">
        <v>851300.56</v>
      </c>
      <c r="F18" s="42">
        <v>6980</v>
      </c>
      <c r="G18" s="38">
        <v>851300.56</v>
      </c>
    </row>
    <row r="19" spans="1:7" ht="15" customHeight="1">
      <c r="A19" s="40" t="s">
        <v>91</v>
      </c>
      <c r="B19" s="11" t="s">
        <v>73</v>
      </c>
      <c r="C19" s="41" t="s">
        <v>58</v>
      </c>
      <c r="D19" s="43">
        <v>7</v>
      </c>
      <c r="E19" s="38">
        <v>12935000</v>
      </c>
      <c r="F19" s="43">
        <v>7</v>
      </c>
      <c r="G19" s="38">
        <v>12935000</v>
      </c>
    </row>
    <row r="20" spans="1:7" ht="35.25" customHeight="1">
      <c r="A20" s="40" t="s">
        <v>89</v>
      </c>
      <c r="B20" s="11" t="s">
        <v>65</v>
      </c>
      <c r="C20" s="41" t="s">
        <v>71</v>
      </c>
      <c r="D20" s="44">
        <v>76</v>
      </c>
      <c r="E20" s="38">
        <v>847308.43</v>
      </c>
      <c r="F20" s="44">
        <v>76</v>
      </c>
      <c r="G20" s="38">
        <v>847308.43</v>
      </c>
    </row>
    <row r="21" spans="1:7" ht="29.25" customHeight="1">
      <c r="A21" s="40" t="s">
        <v>89</v>
      </c>
      <c r="B21" s="47" t="s">
        <v>90</v>
      </c>
      <c r="C21" s="41" t="s">
        <v>106</v>
      </c>
      <c r="D21" s="44">
        <v>4</v>
      </c>
      <c r="E21" s="38">
        <v>759857.29</v>
      </c>
      <c r="F21" s="44">
        <v>4</v>
      </c>
      <c r="G21" s="38">
        <v>759857.29</v>
      </c>
    </row>
    <row r="22" spans="1:7" ht="18.75" customHeight="1">
      <c r="A22" s="40" t="s">
        <v>100</v>
      </c>
      <c r="B22" s="11" t="s">
        <v>13</v>
      </c>
      <c r="C22" s="41" t="s">
        <v>58</v>
      </c>
      <c r="D22" s="44">
        <v>1723</v>
      </c>
      <c r="E22" s="38">
        <v>4040639.13</v>
      </c>
      <c r="F22" s="44">
        <v>1375</v>
      </c>
      <c r="G22" s="38">
        <v>3081531.28</v>
      </c>
    </row>
    <row r="23" spans="1:7" ht="15" customHeight="1">
      <c r="A23" s="40" t="s">
        <v>87</v>
      </c>
      <c r="B23" s="11" t="s">
        <v>14</v>
      </c>
      <c r="C23" s="41" t="s">
        <v>66</v>
      </c>
      <c r="D23" s="42">
        <v>3890.5</v>
      </c>
      <c r="E23" s="38">
        <v>17753184</v>
      </c>
      <c r="F23" s="42">
        <v>2979.8</v>
      </c>
      <c r="G23" s="38">
        <v>12631452.949999999</v>
      </c>
    </row>
    <row r="24" spans="1:7" ht="30.75" customHeight="1">
      <c r="A24" s="40" t="s">
        <v>93</v>
      </c>
      <c r="B24" s="11" t="s">
        <v>81</v>
      </c>
      <c r="C24" s="41" t="s">
        <v>59</v>
      </c>
      <c r="D24" s="36">
        <v>5000</v>
      </c>
      <c r="E24" s="38">
        <v>1006008.61</v>
      </c>
      <c r="F24" s="36">
        <v>5000</v>
      </c>
      <c r="G24" s="38">
        <v>880408.61</v>
      </c>
    </row>
    <row r="25" spans="1:7" ht="15" hidden="1" customHeight="1">
      <c r="A25" s="40"/>
      <c r="B25" s="11"/>
      <c r="C25" s="41"/>
      <c r="D25" s="36"/>
      <c r="E25" s="38"/>
      <c r="F25" s="36"/>
      <c r="G25" s="38"/>
    </row>
    <row r="26" spans="1:7" ht="15" hidden="1" customHeight="1">
      <c r="A26" s="40"/>
      <c r="B26" s="11"/>
      <c r="C26" s="41"/>
      <c r="D26" s="36"/>
      <c r="E26" s="38"/>
      <c r="F26" s="36"/>
      <c r="G26" s="38"/>
    </row>
    <row r="27" spans="1:7" ht="15" hidden="1" customHeight="1">
      <c r="A27" s="40"/>
      <c r="B27" s="11"/>
      <c r="C27" s="41"/>
      <c r="D27" s="36"/>
      <c r="E27" s="38"/>
      <c r="F27" s="36"/>
      <c r="G27" s="38"/>
    </row>
    <row r="28" spans="1:7" ht="15" hidden="1" customHeight="1">
      <c r="A28" s="40"/>
      <c r="B28" s="11"/>
      <c r="C28" s="41"/>
      <c r="D28" s="36"/>
      <c r="E28" s="38"/>
      <c r="F28" s="36"/>
      <c r="G28" s="38"/>
    </row>
    <row r="29" spans="1:7" ht="15" hidden="1" customHeight="1">
      <c r="A29" s="40"/>
      <c r="B29" s="11"/>
      <c r="C29" s="41"/>
      <c r="D29" s="36"/>
      <c r="E29" s="38"/>
      <c r="F29" s="36"/>
      <c r="G29" s="38"/>
    </row>
    <row r="30" spans="1:7" ht="34.5" customHeight="1">
      <c r="A30" s="40" t="s">
        <v>92</v>
      </c>
      <c r="B30" s="11" t="s">
        <v>94</v>
      </c>
      <c r="C30" s="41" t="s">
        <v>114</v>
      </c>
      <c r="D30" s="42">
        <v>2193.9</v>
      </c>
      <c r="E30" s="38">
        <v>123419677.47</v>
      </c>
      <c r="F30" s="42">
        <v>2193.9</v>
      </c>
      <c r="G30" s="38">
        <v>121127963.37</v>
      </c>
    </row>
    <row r="31" spans="1:7" ht="34.5" customHeight="1">
      <c r="A31" s="40" t="s">
        <v>112</v>
      </c>
      <c r="B31" s="11" t="s">
        <v>113</v>
      </c>
      <c r="C31" s="41" t="s">
        <v>78</v>
      </c>
      <c r="D31" s="42">
        <v>4</v>
      </c>
      <c r="E31" s="38">
        <v>5110379.63</v>
      </c>
      <c r="F31" s="42">
        <v>4</v>
      </c>
      <c r="G31" s="38">
        <v>5110379.63</v>
      </c>
    </row>
    <row r="32" spans="1:7" ht="15" customHeight="1">
      <c r="A32" s="40" t="s">
        <v>92</v>
      </c>
      <c r="B32" s="11" t="s">
        <v>74</v>
      </c>
      <c r="C32" s="41" t="s">
        <v>79</v>
      </c>
      <c r="D32" s="42">
        <v>49.2</v>
      </c>
      <c r="E32" s="38">
        <v>3209418.84</v>
      </c>
      <c r="F32" s="42">
        <v>49.2</v>
      </c>
      <c r="G32" s="38">
        <v>3209418.65</v>
      </c>
    </row>
    <row r="33" spans="1:7" ht="33.75" customHeight="1">
      <c r="A33" s="40" t="s">
        <v>95</v>
      </c>
      <c r="B33" s="11" t="s">
        <v>101</v>
      </c>
      <c r="C33" s="41" t="s">
        <v>102</v>
      </c>
      <c r="D33" s="40" t="s">
        <v>111</v>
      </c>
      <c r="E33" s="38">
        <v>4682573.5599999996</v>
      </c>
      <c r="F33" s="40" t="s">
        <v>111</v>
      </c>
      <c r="G33" s="39">
        <v>3968432.72</v>
      </c>
    </row>
    <row r="34" spans="1:7" ht="24.75" customHeight="1">
      <c r="A34" s="40" t="s">
        <v>85</v>
      </c>
      <c r="B34" s="11" t="s">
        <v>103</v>
      </c>
      <c r="C34" s="41" t="s">
        <v>59</v>
      </c>
      <c r="D34" s="42">
        <v>9709.5</v>
      </c>
      <c r="E34" s="38">
        <v>63623940</v>
      </c>
      <c r="F34" s="42">
        <v>9709.5</v>
      </c>
      <c r="G34" s="39">
        <v>63623940</v>
      </c>
    </row>
    <row r="35" spans="1:7" ht="15" customHeight="1">
      <c r="A35" s="40" t="s">
        <v>84</v>
      </c>
      <c r="B35" s="11" t="s">
        <v>96</v>
      </c>
      <c r="C35" s="41" t="s">
        <v>59</v>
      </c>
      <c r="D35" s="42">
        <v>34660</v>
      </c>
      <c r="E35" s="38">
        <v>14245124</v>
      </c>
      <c r="F35" s="42">
        <v>34660</v>
      </c>
      <c r="G35" s="38">
        <v>14245124</v>
      </c>
    </row>
    <row r="36" spans="1:7" ht="34.5" customHeight="1">
      <c r="A36" s="40" t="s">
        <v>84</v>
      </c>
      <c r="B36" s="11" t="s">
        <v>107</v>
      </c>
      <c r="C36" s="41" t="s">
        <v>58</v>
      </c>
      <c r="D36" s="42">
        <v>3</v>
      </c>
      <c r="E36" s="38">
        <v>5908606.9900000002</v>
      </c>
      <c r="F36" s="42">
        <v>3</v>
      </c>
      <c r="G36" s="38">
        <v>5908606.9900000002</v>
      </c>
    </row>
    <row r="37" spans="1:7" ht="18" customHeight="1">
      <c r="A37" s="40" t="s">
        <v>83</v>
      </c>
      <c r="B37" s="11" t="s">
        <v>17</v>
      </c>
      <c r="C37" s="41" t="s">
        <v>59</v>
      </c>
      <c r="D37" s="42">
        <v>11500</v>
      </c>
      <c r="E37" s="38">
        <v>2071500.5</v>
      </c>
      <c r="F37" s="42">
        <v>11500</v>
      </c>
      <c r="G37" s="38">
        <v>2071500.5</v>
      </c>
    </row>
    <row r="38" spans="1:7" ht="15" hidden="1" customHeight="1">
      <c r="A38" s="40"/>
      <c r="B38" s="11" t="s">
        <v>11</v>
      </c>
      <c r="C38" s="35"/>
      <c r="D38" s="35"/>
      <c r="E38" s="38"/>
      <c r="F38" s="36"/>
      <c r="G38" s="38"/>
    </row>
    <row r="39" spans="1:7" ht="15" hidden="1" customHeight="1">
      <c r="A39" s="40"/>
      <c r="B39" s="45" t="s">
        <v>12</v>
      </c>
      <c r="C39" s="41"/>
      <c r="D39" s="41"/>
      <c r="E39" s="38"/>
      <c r="F39" s="36"/>
      <c r="G39" s="38"/>
    </row>
    <row r="40" spans="1:7" ht="34.5" customHeight="1">
      <c r="A40" s="40" t="s">
        <v>97</v>
      </c>
      <c r="B40" s="11" t="s">
        <v>61</v>
      </c>
      <c r="C40" s="41" t="s">
        <v>78</v>
      </c>
      <c r="D40" s="36">
        <v>458.7</v>
      </c>
      <c r="E40" s="38">
        <v>12331028.779999999</v>
      </c>
      <c r="F40" s="36">
        <v>458.7</v>
      </c>
      <c r="G40" s="38">
        <v>20137614.43</v>
      </c>
    </row>
    <row r="41" spans="1:7" ht="15" hidden="1" customHeight="1">
      <c r="A41" s="40"/>
      <c r="B41" s="11"/>
      <c r="C41" s="41"/>
      <c r="D41" s="36"/>
      <c r="E41" s="38"/>
      <c r="F41" s="36"/>
      <c r="G41" s="38"/>
    </row>
    <row r="42" spans="1:7" ht="15" hidden="1" customHeight="1">
      <c r="A42" s="40"/>
      <c r="B42" s="11"/>
      <c r="C42" s="41"/>
      <c r="D42" s="36"/>
      <c r="E42" s="38"/>
      <c r="F42" s="36"/>
      <c r="G42" s="38"/>
    </row>
    <row r="43" spans="1:7" ht="15" hidden="1" customHeight="1">
      <c r="A43" s="40"/>
      <c r="B43" s="11"/>
      <c r="C43" s="41"/>
      <c r="D43" s="36"/>
      <c r="E43" s="38"/>
      <c r="F43" s="36"/>
      <c r="G43" s="38"/>
    </row>
    <row r="44" spans="1:7" ht="15" hidden="1" customHeight="1">
      <c r="A44" s="40"/>
      <c r="B44" s="11"/>
      <c r="C44" s="41"/>
      <c r="D44" s="36"/>
      <c r="E44" s="38"/>
      <c r="F44" s="36"/>
      <c r="G44" s="38"/>
    </row>
    <row r="45" spans="1:7" ht="15" hidden="1" customHeight="1">
      <c r="A45" s="40"/>
      <c r="B45" s="11"/>
      <c r="C45" s="41"/>
      <c r="D45" s="36"/>
      <c r="E45" s="38"/>
      <c r="F45" s="36"/>
      <c r="G45" s="38"/>
    </row>
    <row r="46" spans="1:7" ht="15" customHeight="1">
      <c r="A46" s="40" t="s">
        <v>86</v>
      </c>
      <c r="B46" s="47" t="s">
        <v>98</v>
      </c>
      <c r="C46" s="41" t="s">
        <v>59</v>
      </c>
      <c r="D46" s="36">
        <v>4909.7</v>
      </c>
      <c r="E46" s="38">
        <v>5914482.2300000004</v>
      </c>
      <c r="F46" s="36">
        <v>4909.7</v>
      </c>
      <c r="G46" s="38">
        <v>5914482.2300000004</v>
      </c>
    </row>
    <row r="47" spans="1:7" ht="15" customHeight="1">
      <c r="A47" s="40" t="s">
        <v>86</v>
      </c>
      <c r="B47" s="11" t="s">
        <v>99</v>
      </c>
      <c r="C47" s="41" t="s">
        <v>58</v>
      </c>
      <c r="D47" s="36">
        <v>183</v>
      </c>
      <c r="E47" s="38">
        <v>199998.87</v>
      </c>
      <c r="F47" s="36">
        <v>183</v>
      </c>
      <c r="G47" s="38">
        <v>199998.87</v>
      </c>
    </row>
    <row r="48" spans="1:7" ht="33.75" customHeight="1">
      <c r="A48" s="40" t="s">
        <v>104</v>
      </c>
      <c r="B48" s="11" t="s">
        <v>15</v>
      </c>
      <c r="C48" s="41" t="s">
        <v>80</v>
      </c>
      <c r="D48" s="42">
        <v>43.4</v>
      </c>
      <c r="E48" s="38">
        <v>5612635.9699999997</v>
      </c>
      <c r="F48" s="42">
        <v>43.4</v>
      </c>
      <c r="G48" s="38">
        <v>4712636.93</v>
      </c>
    </row>
    <row r="49" spans="1:9" ht="44.25" hidden="1" customHeight="1">
      <c r="A49" s="40"/>
      <c r="B49" s="11"/>
      <c r="C49" s="41"/>
      <c r="D49" s="42"/>
      <c r="E49" s="38"/>
      <c r="F49" s="36"/>
      <c r="G49" s="39"/>
      <c r="H49">
        <v>8496352.5600000005</v>
      </c>
    </row>
    <row r="50" spans="1:9" ht="60" hidden="1" customHeight="1">
      <c r="A50" s="40"/>
      <c r="B50" s="11"/>
      <c r="C50" s="41"/>
      <c r="D50" s="42"/>
      <c r="E50" s="38"/>
      <c r="F50" s="36"/>
      <c r="G50" s="39"/>
      <c r="H50">
        <v>3369389.1</v>
      </c>
    </row>
    <row r="51" spans="1:9" ht="32.25" hidden="1" customHeight="1">
      <c r="A51" s="40"/>
      <c r="B51" s="11"/>
      <c r="C51" s="41"/>
      <c r="D51" s="42"/>
      <c r="E51" s="38"/>
      <c r="F51" s="36"/>
      <c r="G51" s="39"/>
      <c r="H51">
        <v>1724908.72</v>
      </c>
    </row>
    <row r="52" spans="1:9" ht="24" hidden="1" customHeight="1">
      <c r="A52" s="40"/>
      <c r="B52" s="11"/>
      <c r="C52" s="41"/>
      <c r="D52" s="42"/>
      <c r="E52" s="38"/>
      <c r="F52" s="36"/>
      <c r="G52" s="39"/>
      <c r="H52">
        <v>589757.6</v>
      </c>
    </row>
    <row r="53" spans="1:9" ht="15" hidden="1" customHeight="1">
      <c r="A53" s="40"/>
      <c r="B53" s="11"/>
      <c r="C53" s="41"/>
      <c r="D53" s="42"/>
      <c r="E53" s="38"/>
      <c r="F53" s="36"/>
      <c r="G53" s="39"/>
    </row>
    <row r="54" spans="1:9" ht="26.25" hidden="1" customHeight="1">
      <c r="A54" s="40"/>
      <c r="B54" s="11"/>
      <c r="C54" s="41"/>
      <c r="D54" s="36"/>
      <c r="E54" s="38"/>
      <c r="F54" s="36"/>
      <c r="G54" s="39"/>
    </row>
    <row r="55" spans="1:9" ht="60" hidden="1" customHeight="1">
      <c r="A55" s="40"/>
      <c r="B55" s="11"/>
      <c r="C55" s="41"/>
      <c r="D55" s="36"/>
      <c r="E55" s="38"/>
      <c r="F55" s="36"/>
      <c r="G55" s="39"/>
    </row>
    <row r="56" spans="1:9" ht="15.75" hidden="1">
      <c r="A56" s="40"/>
      <c r="B56" s="11"/>
      <c r="C56" s="41"/>
      <c r="D56" s="36"/>
      <c r="E56" s="38"/>
      <c r="F56" s="36"/>
      <c r="G56" s="39"/>
    </row>
    <row r="57" spans="1:9" ht="15.75" hidden="1">
      <c r="A57" s="40"/>
      <c r="B57" s="11"/>
      <c r="C57" s="41"/>
      <c r="D57" s="36"/>
      <c r="E57" s="38"/>
      <c r="F57" s="36"/>
      <c r="G57" s="39"/>
    </row>
    <row r="58" spans="1:9" ht="81" hidden="1" customHeight="1">
      <c r="A58" s="40"/>
      <c r="B58" s="11"/>
      <c r="C58" s="41"/>
      <c r="D58" s="36"/>
      <c r="E58" s="38"/>
      <c r="F58" s="36"/>
      <c r="G58" s="39"/>
      <c r="H58">
        <v>97901</v>
      </c>
    </row>
    <row r="59" spans="1:9" ht="24" customHeight="1">
      <c r="A59" s="40" t="s">
        <v>88</v>
      </c>
      <c r="B59" s="11" t="s">
        <v>75</v>
      </c>
      <c r="C59" s="41" t="s">
        <v>76</v>
      </c>
      <c r="D59" s="43">
        <v>28</v>
      </c>
      <c r="E59" s="38">
        <v>444990</v>
      </c>
      <c r="F59" s="44">
        <v>28</v>
      </c>
      <c r="G59" s="38">
        <v>444990</v>
      </c>
    </row>
    <row r="60" spans="1:9" ht="30" customHeight="1">
      <c r="A60" s="46" t="s">
        <v>105</v>
      </c>
      <c r="B60" s="47" t="s">
        <v>77</v>
      </c>
      <c r="C60" s="41" t="s">
        <v>108</v>
      </c>
      <c r="D60" s="51" t="s">
        <v>109</v>
      </c>
      <c r="E60" s="38">
        <v>136818.42000000001</v>
      </c>
      <c r="F60" s="51" t="s">
        <v>110</v>
      </c>
      <c r="G60" s="38">
        <v>44775.17</v>
      </c>
    </row>
    <row r="61" spans="1:9" ht="30" hidden="1" customHeight="1">
      <c r="A61" s="23" t="s">
        <v>16</v>
      </c>
      <c r="B61" s="11" t="s">
        <v>56</v>
      </c>
      <c r="C61" s="18" t="s">
        <v>60</v>
      </c>
      <c r="D61" s="19"/>
      <c r="E61" s="20">
        <v>1209542</v>
      </c>
      <c r="F61" s="19"/>
      <c r="G61" s="22">
        <v>1209542</v>
      </c>
    </row>
    <row r="62" spans="1:9" ht="26.25" hidden="1" customHeight="1">
      <c r="A62" s="15"/>
      <c r="B62" s="16" t="s">
        <v>53</v>
      </c>
      <c r="C62" s="18"/>
      <c r="D62" s="19"/>
      <c r="E62" s="20"/>
      <c r="F62" s="19"/>
      <c r="G62" s="20"/>
    </row>
    <row r="63" spans="1:9" ht="15.75" hidden="1">
      <c r="A63" s="24" t="s">
        <v>18</v>
      </c>
      <c r="B63" s="9" t="s">
        <v>19</v>
      </c>
      <c r="C63" s="18" t="s">
        <v>60</v>
      </c>
      <c r="D63" s="19"/>
      <c r="E63" s="20">
        <v>21839125</v>
      </c>
      <c r="F63" s="19"/>
      <c r="G63" s="21">
        <v>21830781.300000001</v>
      </c>
    </row>
    <row r="64" spans="1:9" ht="15.75" hidden="1">
      <c r="A64" s="24" t="s">
        <v>20</v>
      </c>
      <c r="B64" s="9" t="s">
        <v>21</v>
      </c>
      <c r="C64" s="18" t="s">
        <v>60</v>
      </c>
      <c r="D64" s="19"/>
      <c r="E64" s="20">
        <v>296622</v>
      </c>
      <c r="F64" s="19"/>
      <c r="G64" s="21">
        <v>291206.27</v>
      </c>
      <c r="I64" s="28"/>
    </row>
    <row r="65" spans="1:9" ht="15.75" hidden="1">
      <c r="A65" s="24" t="s">
        <v>22</v>
      </c>
      <c r="B65" s="9" t="s">
        <v>23</v>
      </c>
      <c r="C65" s="18" t="s">
        <v>60</v>
      </c>
      <c r="D65" s="19"/>
      <c r="E65" s="20">
        <v>5721850</v>
      </c>
      <c r="F65" s="19"/>
      <c r="G65" s="21">
        <v>5428833.5800000001</v>
      </c>
    </row>
    <row r="66" spans="1:9" ht="15.75" hidden="1">
      <c r="A66" s="24" t="s">
        <v>24</v>
      </c>
      <c r="B66" s="9" t="s">
        <v>25</v>
      </c>
      <c r="C66" s="18" t="s">
        <v>60</v>
      </c>
      <c r="D66" s="19"/>
      <c r="E66" s="20">
        <v>574321.56999999995</v>
      </c>
      <c r="F66" s="19"/>
      <c r="G66" s="21">
        <v>493138.42</v>
      </c>
    </row>
    <row r="67" spans="1:9" ht="15.75" hidden="1">
      <c r="A67" s="24" t="s">
        <v>26</v>
      </c>
      <c r="B67" s="9" t="s">
        <v>27</v>
      </c>
      <c r="C67" s="18" t="s">
        <v>60</v>
      </c>
      <c r="D67" s="19"/>
      <c r="E67" s="20">
        <v>87667</v>
      </c>
      <c r="F67" s="19"/>
      <c r="G67" s="21">
        <v>86419.8</v>
      </c>
    </row>
    <row r="68" spans="1:9" ht="15.75" hidden="1">
      <c r="A68" s="24" t="s">
        <v>28</v>
      </c>
      <c r="B68" s="9" t="s">
        <v>29</v>
      </c>
      <c r="C68" s="18" t="s">
        <v>60</v>
      </c>
      <c r="D68" s="19"/>
      <c r="E68" s="20">
        <f>281195.79+260000</f>
        <v>541195.79</v>
      </c>
      <c r="F68" s="19"/>
      <c r="G68" s="21">
        <v>446764.5</v>
      </c>
    </row>
    <row r="69" spans="1:9" ht="15.75" hidden="1">
      <c r="A69" s="24" t="s">
        <v>30</v>
      </c>
      <c r="B69" s="9" t="s">
        <v>31</v>
      </c>
      <c r="C69" s="18" t="s">
        <v>60</v>
      </c>
      <c r="D69" s="19"/>
      <c r="E69" s="20">
        <f>685517.89+297740.17</f>
        <v>983258.06</v>
      </c>
      <c r="F69" s="19"/>
      <c r="G69" s="21">
        <v>800288.82</v>
      </c>
    </row>
    <row r="70" spans="1:9" ht="15.75" hidden="1">
      <c r="A70" s="24" t="s">
        <v>32</v>
      </c>
      <c r="B70" s="9" t="s">
        <v>33</v>
      </c>
      <c r="C70" s="18" t="s">
        <v>60</v>
      </c>
      <c r="D70" s="19"/>
      <c r="E70" s="20">
        <f>1343903.51+550000</f>
        <v>1893903.51</v>
      </c>
      <c r="F70" s="19"/>
      <c r="G70" s="21">
        <v>1793614.07</v>
      </c>
    </row>
    <row r="71" spans="1:9" ht="15.75" hidden="1">
      <c r="A71" s="24" t="s">
        <v>34</v>
      </c>
      <c r="B71" s="9" t="s">
        <v>35</v>
      </c>
      <c r="C71" s="18" t="s">
        <v>60</v>
      </c>
      <c r="D71" s="19"/>
      <c r="E71" s="20">
        <v>186517.16</v>
      </c>
      <c r="F71" s="19"/>
      <c r="G71" s="21">
        <v>186027.16</v>
      </c>
    </row>
    <row r="72" spans="1:9" ht="15.75" hidden="1">
      <c r="A72" s="24" t="s">
        <v>36</v>
      </c>
      <c r="B72" s="9" t="s">
        <v>37</v>
      </c>
      <c r="C72" s="18" t="s">
        <v>60</v>
      </c>
      <c r="D72" s="19"/>
      <c r="E72" s="20">
        <v>388085</v>
      </c>
      <c r="F72" s="19"/>
      <c r="G72" s="21">
        <v>236940</v>
      </c>
    </row>
    <row r="73" spans="1:9" ht="31.5" hidden="1">
      <c r="A73" s="24" t="s">
        <v>38</v>
      </c>
      <c r="B73" s="10" t="s">
        <v>39</v>
      </c>
      <c r="C73" s="18" t="s">
        <v>60</v>
      </c>
      <c r="D73" s="19"/>
      <c r="E73" s="20">
        <v>1421145.03</v>
      </c>
      <c r="F73" s="19"/>
      <c r="G73" s="21">
        <v>1349953.94</v>
      </c>
    </row>
    <row r="74" spans="1:9" ht="15.75" hidden="1">
      <c r="A74" s="24"/>
      <c r="B74" s="10"/>
      <c r="C74" s="18"/>
      <c r="D74" s="19"/>
      <c r="E74" s="20"/>
      <c r="F74" s="19"/>
      <c r="G74" s="21"/>
    </row>
    <row r="75" spans="1:9" ht="15.75" hidden="1">
      <c r="A75" s="24" t="s">
        <v>40</v>
      </c>
      <c r="B75" s="9" t="s">
        <v>19</v>
      </c>
      <c r="C75" s="18" t="s">
        <v>60</v>
      </c>
      <c r="D75" s="19"/>
      <c r="E75" s="20">
        <v>15917718</v>
      </c>
      <c r="F75" s="19"/>
      <c r="G75" s="25">
        <v>15917718</v>
      </c>
      <c r="I75" s="28"/>
    </row>
    <row r="76" spans="1:9" ht="15.75" hidden="1">
      <c r="A76" s="24" t="s">
        <v>41</v>
      </c>
      <c r="B76" s="9" t="s">
        <v>21</v>
      </c>
      <c r="C76" s="18" t="s">
        <v>60</v>
      </c>
      <c r="D76" s="19"/>
      <c r="E76" s="20">
        <v>522203</v>
      </c>
      <c r="F76" s="19"/>
      <c r="G76" s="25">
        <v>453086.83</v>
      </c>
    </row>
    <row r="77" spans="1:9" ht="15.75" hidden="1">
      <c r="A77" s="24" t="s">
        <v>42</v>
      </c>
      <c r="B77" s="9" t="s">
        <v>23</v>
      </c>
      <c r="C77" s="18" t="s">
        <v>60</v>
      </c>
      <c r="D77" s="19"/>
      <c r="E77" s="20">
        <v>4170442</v>
      </c>
      <c r="F77" s="19"/>
      <c r="G77" s="25">
        <v>4064005.04</v>
      </c>
    </row>
    <row r="78" spans="1:9" ht="15.75" hidden="1">
      <c r="A78" s="24" t="s">
        <v>43</v>
      </c>
      <c r="B78" s="9" t="s">
        <v>25</v>
      </c>
      <c r="C78" s="18" t="s">
        <v>60</v>
      </c>
      <c r="D78" s="19"/>
      <c r="E78" s="20">
        <v>486061.18</v>
      </c>
      <c r="F78" s="19"/>
      <c r="G78" s="27">
        <v>403974.13</v>
      </c>
    </row>
    <row r="79" spans="1:9" ht="15.75" hidden="1">
      <c r="A79" s="24" t="s">
        <v>44</v>
      </c>
      <c r="B79" s="9" t="s">
        <v>27</v>
      </c>
      <c r="C79" s="18" t="s">
        <v>60</v>
      </c>
      <c r="D79" s="19"/>
      <c r="E79" s="20">
        <v>101308.1</v>
      </c>
      <c r="F79" s="19"/>
      <c r="G79" s="26">
        <v>99728.1</v>
      </c>
    </row>
    <row r="80" spans="1:9" ht="31.5" hidden="1">
      <c r="A80" s="24" t="s">
        <v>45</v>
      </c>
      <c r="B80" s="10" t="s">
        <v>46</v>
      </c>
      <c r="C80" s="18" t="s">
        <v>60</v>
      </c>
      <c r="D80" s="19"/>
      <c r="E80" s="20">
        <v>599059.39</v>
      </c>
      <c r="F80" s="19"/>
      <c r="G80" s="25">
        <v>486881.09</v>
      </c>
    </row>
    <row r="81" spans="1:9" ht="15.75" hidden="1">
      <c r="A81" s="24" t="s">
        <v>47</v>
      </c>
      <c r="B81" s="9" t="s">
        <v>31</v>
      </c>
      <c r="C81" s="18" t="s">
        <v>60</v>
      </c>
      <c r="D81" s="19"/>
      <c r="E81" s="20">
        <v>1743053.5</v>
      </c>
      <c r="F81" s="19"/>
      <c r="G81" s="25">
        <v>559341.89</v>
      </c>
    </row>
    <row r="82" spans="1:9" ht="15.75" hidden="1">
      <c r="A82" s="24" t="s">
        <v>48</v>
      </c>
      <c r="B82" s="9" t="s">
        <v>33</v>
      </c>
      <c r="C82" s="18" t="s">
        <v>60</v>
      </c>
      <c r="D82" s="19"/>
      <c r="E82" s="20">
        <v>2207733.54</v>
      </c>
      <c r="F82" s="19"/>
      <c r="G82" s="25">
        <v>1808194.57</v>
      </c>
    </row>
    <row r="83" spans="1:9" ht="15.75" hidden="1">
      <c r="A83" s="24" t="s">
        <v>49</v>
      </c>
      <c r="B83" s="9" t="s">
        <v>35</v>
      </c>
      <c r="C83" s="18" t="s">
        <v>60</v>
      </c>
      <c r="D83" s="19"/>
      <c r="E83" s="20">
        <v>28194.77</v>
      </c>
      <c r="F83" s="19"/>
      <c r="G83" s="25">
        <v>28194.77</v>
      </c>
    </row>
    <row r="84" spans="1:9" ht="15.75" hidden="1">
      <c r="A84" s="24" t="s">
        <v>50</v>
      </c>
      <c r="B84" s="9" t="s">
        <v>37</v>
      </c>
      <c r="C84" s="18" t="s">
        <v>60</v>
      </c>
      <c r="D84" s="19"/>
      <c r="E84" s="20">
        <v>1497559.9</v>
      </c>
      <c r="F84" s="19"/>
      <c r="G84" s="25">
        <v>424262.78</v>
      </c>
    </row>
    <row r="85" spans="1:9" ht="31.5" hidden="1">
      <c r="A85" s="24" t="s">
        <v>51</v>
      </c>
      <c r="B85" s="10" t="s">
        <v>39</v>
      </c>
      <c r="C85" s="18" t="s">
        <v>60</v>
      </c>
      <c r="D85" s="19"/>
      <c r="E85" s="20">
        <v>1440124.48</v>
      </c>
      <c r="F85" s="19"/>
      <c r="G85" s="25">
        <v>896756.5</v>
      </c>
    </row>
    <row r="86" spans="1:9" ht="31.5" hidden="1">
      <c r="A86" s="24" t="s">
        <v>54</v>
      </c>
      <c r="B86" s="10" t="s">
        <v>55</v>
      </c>
      <c r="C86" s="18" t="s">
        <v>60</v>
      </c>
      <c r="D86" s="19"/>
      <c r="E86" s="20">
        <v>2431510.3199999998</v>
      </c>
      <c r="F86" s="19"/>
      <c r="G86" s="21">
        <v>1168096.22</v>
      </c>
    </row>
    <row r="87" spans="1:9" ht="15.75" hidden="1">
      <c r="A87" s="17"/>
      <c r="B87" s="10"/>
      <c r="C87" s="18"/>
      <c r="D87" s="19"/>
      <c r="E87" s="20"/>
      <c r="F87" s="19"/>
      <c r="G87" s="21"/>
    </row>
    <row r="88" spans="1:9" ht="15.75" hidden="1">
      <c r="A88" s="17"/>
      <c r="B88" s="10"/>
      <c r="C88" s="18"/>
      <c r="D88" s="19"/>
      <c r="E88" s="20"/>
      <c r="F88" s="19"/>
      <c r="G88" s="21"/>
    </row>
    <row r="89" spans="1:9" ht="17.25" hidden="1" customHeight="1">
      <c r="A89" s="12" t="s">
        <v>7</v>
      </c>
      <c r="B89" s="3"/>
      <c r="C89" s="18"/>
      <c r="D89" s="19"/>
      <c r="E89" s="20">
        <f>SUM(E10:E88)</f>
        <v>355502778.55000007</v>
      </c>
      <c r="F89" s="20"/>
      <c r="G89" s="20">
        <f>SUM(G10:G85)</f>
        <v>344847184.88999999</v>
      </c>
      <c r="I89" s="13"/>
    </row>
    <row r="90" spans="1:9" ht="17.25" customHeight="1">
      <c r="A90" s="29"/>
      <c r="B90" s="1"/>
      <c r="C90" s="30"/>
      <c r="D90" s="31"/>
      <c r="E90" s="32"/>
      <c r="F90" s="32"/>
      <c r="G90" s="32"/>
      <c r="I90" s="13"/>
    </row>
    <row r="91" spans="1:9">
      <c r="E91" s="4"/>
      <c r="I91" s="13"/>
    </row>
    <row r="93" spans="1:9">
      <c r="A93" s="14" t="s">
        <v>8</v>
      </c>
    </row>
    <row r="96" spans="1:9">
      <c r="A96" t="s">
        <v>67</v>
      </c>
      <c r="C96" t="s">
        <v>68</v>
      </c>
    </row>
  </sheetData>
  <mergeCells count="10">
    <mergeCell ref="B3:E3"/>
    <mergeCell ref="A5:A8"/>
    <mergeCell ref="B5:B8"/>
    <mergeCell ref="C5:C8"/>
    <mergeCell ref="D5:E5"/>
    <mergeCell ref="F5:G5"/>
    <mergeCell ref="D6:D8"/>
    <mergeCell ref="E6:E8"/>
    <mergeCell ref="F6:F8"/>
    <mergeCell ref="G6:G8"/>
  </mergeCells>
  <phoneticPr fontId="2" type="noConversion"/>
  <pageMargins left="0.78740157480314965" right="0.19685039370078741" top="0.78740157480314965" bottom="0.39370078740157483" header="0.51181102362204722" footer="0.51181102362204722"/>
  <pageSetup paperSize="9" scale="90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162 УЖКХ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Ланских Татьяна Федоровна</cp:lastModifiedBy>
  <cp:lastPrinted>2013-03-14T12:23:24Z</cp:lastPrinted>
  <dcterms:created xsi:type="dcterms:W3CDTF">2008-01-18T08:48:24Z</dcterms:created>
  <dcterms:modified xsi:type="dcterms:W3CDTF">2013-04-17T12:53:34Z</dcterms:modified>
</cp:coreProperties>
</file>